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100\razvoj\04 RR_Projekti\2018\04 L-Tek\23 Rapid prototyping\L-Tek\"/>
    </mc:Choice>
  </mc:AlternateContent>
  <bookViews>
    <workbookView xWindow="1065" yWindow="0" windowWidth="27735" windowHeight="13020"/>
  </bookViews>
  <sheets>
    <sheet name="Part List Report" sheetId="3" r:id="rId1"/>
  </sheets>
  <calcPr calcId="152511"/>
</workbook>
</file>

<file path=xl/calcChain.xml><?xml version="1.0" encoding="utf-8"?>
<calcChain xmlns="http://schemas.openxmlformats.org/spreadsheetml/2006/main">
  <c r="B30" i="3" l="1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 l="1"/>
  <c r="B13" i="3"/>
  <c r="E11" i="3"/>
  <c r="F11" i="3"/>
</calcChain>
</file>

<file path=xl/sharedStrings.xml><?xml version="1.0" encoding="utf-8"?>
<sst xmlns="http://schemas.openxmlformats.org/spreadsheetml/2006/main" count="231" uniqueCount="160">
  <si>
    <t>Source Data From:</t>
  </si>
  <si>
    <t>Project:</t>
  </si>
  <si>
    <t>Variant:</t>
  </si>
  <si>
    <t>Print Date:</t>
  </si>
  <si>
    <t>Report Date:</t>
  </si>
  <si>
    <t>Component list</t>
  </si>
  <si>
    <t>#</t>
  </si>
  <si>
    <t xml:space="preserve"> </t>
  </si>
  <si>
    <t>Revision:</t>
  </si>
  <si>
    <t>Author:</t>
  </si>
  <si>
    <t>Approved:</t>
  </si>
  <si>
    <t>14.3.2019</t>
  </si>
  <si>
    <t>8:18:50</t>
  </si>
  <si>
    <t>Designator</t>
  </si>
  <si>
    <t>BAT1</t>
  </si>
  <si>
    <t>C1</t>
  </si>
  <si>
    <t>C2, C6, C7, C9, C10, C12, C13, C15, C16, C18, C19, C20, C22, C23, C24, C27, C28, C30, C31, C35</t>
  </si>
  <si>
    <t>C5</t>
  </si>
  <si>
    <t>CON1</t>
  </si>
  <si>
    <t>CON2</t>
  </si>
  <si>
    <t>CON3</t>
  </si>
  <si>
    <t>D1</t>
  </si>
  <si>
    <t>D3</t>
  </si>
  <si>
    <t>IC1</t>
  </si>
  <si>
    <t>R1</t>
  </si>
  <si>
    <t>R2</t>
  </si>
  <si>
    <t>R3</t>
  </si>
  <si>
    <t>R6</t>
  </si>
  <si>
    <t>R8</t>
  </si>
  <si>
    <t>R9</t>
  </si>
  <si>
    <t>Quantity</t>
  </si>
  <si>
    <t>Description</t>
  </si>
  <si>
    <t>LiPo battery LP-922543-1S-3J</t>
  </si>
  <si>
    <t>Chip ceramic Capacitor (X5R) 0603 (1608 Metric)</t>
  </si>
  <si>
    <t>Chip ceramic Capacitor (X7R) 0603 (1608 Metric)</t>
  </si>
  <si>
    <t>M8 standard sensor connector Female</t>
  </si>
  <si>
    <t>Molex 22-23-2061 1x6 pin connector, Polarised</t>
  </si>
  <si>
    <t>Molex 53261-0371, 1.25pitch</t>
  </si>
  <si>
    <t>Surface mount schottky barrier diode</t>
  </si>
  <si>
    <t>400 W Transient Voltage Suppressor</t>
  </si>
  <si>
    <t>SMD zener diode 3V0 SOD80C</t>
  </si>
  <si>
    <t>256 Mb (32 MB x 8) 133MHz 3.0V SPI NOR Flash Memory</t>
  </si>
  <si>
    <t>Crystal 32.7680kHz 20ppm 12.5pF 70 kOhm</t>
  </si>
  <si>
    <t>Thick Film Chip 4x Resistor Array 0804, Convex, Long Side Terminals</t>
  </si>
  <si>
    <t>General purpose Chip Thick Film Resistor 0402 (1005 Metric)</t>
  </si>
  <si>
    <t>General purpose Chip Thick Film Resistor 0805 (2012 Metric)</t>
  </si>
  <si>
    <t>General purpose Chip Thick Film Resistor 0603 (1608 Metric)</t>
  </si>
  <si>
    <t>Comment</t>
  </si>
  <si>
    <t>LP-922543-1S-3J</t>
  </si>
  <si>
    <t>10uF 6.3V</t>
  </si>
  <si>
    <t>100nF 16V</t>
  </si>
  <si>
    <t>10nF 25V</t>
  </si>
  <si>
    <t>M8_3P F</t>
  </si>
  <si>
    <t>22-23-2061</t>
  </si>
  <si>
    <t>Molex 53261-0371</t>
  </si>
  <si>
    <t>BAT54S</t>
  </si>
  <si>
    <t>PTVS5V0S1UR</t>
  </si>
  <si>
    <t>BZV55-B3V3</t>
  </si>
  <si>
    <t>S25FL256SAGNFI003</t>
  </si>
  <si>
    <t>32.768kHz</t>
  </si>
  <si>
    <t>4k7</t>
  </si>
  <si>
    <t>330R ±1%</t>
  </si>
  <si>
    <t>10k ±1%</t>
  </si>
  <si>
    <t>22k ±1%</t>
  </si>
  <si>
    <t>100k ±1%</t>
  </si>
  <si>
    <t>2k ±1%</t>
  </si>
  <si>
    <t>Package</t>
  </si>
  <si>
    <t/>
  </si>
  <si>
    <t>0603 (1608 Metric)</t>
  </si>
  <si>
    <t>0805 (2012 Metric)</t>
  </si>
  <si>
    <t>THT</t>
  </si>
  <si>
    <t>SOT-23</t>
  </si>
  <si>
    <t>SOD123W</t>
  </si>
  <si>
    <t>SOD80C/MiniMELF</t>
  </si>
  <si>
    <t>8-WSON</t>
  </si>
  <si>
    <t>-</t>
  </si>
  <si>
    <t>0804, Convex, Long Side Terminals</t>
  </si>
  <si>
    <t>0402 (1005 Metric)</t>
  </si>
  <si>
    <t>Comment2</t>
  </si>
  <si>
    <t>Li-Po battery, LP-922543-1S-3J</t>
  </si>
  <si>
    <t>6.3V ±10% X5R</t>
  </si>
  <si>
    <t>25V ±10% X7R</t>
  </si>
  <si>
    <t>16V ±10% X7R</t>
  </si>
  <si>
    <t>M8 THT</t>
  </si>
  <si>
    <t>1.25 pitch SMD</t>
  </si>
  <si>
    <t>TVS diode</t>
  </si>
  <si>
    <t>0,5W</t>
  </si>
  <si>
    <t>SMD 32.768kHz crystal</t>
  </si>
  <si>
    <t>±5%, 62.5mW, 50V, ±200ppm/°C</t>
  </si>
  <si>
    <t>±1%, 0.063W, 50V, ±100ppm/°C</t>
  </si>
  <si>
    <t>±1%, 0.125W, 150V, ±100ppm/°C</t>
  </si>
  <si>
    <t>±1%, 0.1W, 75V, ±100ppm/°C</t>
  </si>
  <si>
    <t>Manufacturer</t>
  </si>
  <si>
    <t>dubilier</t>
  </si>
  <si>
    <t>Samsung Electro-Mechanics</t>
  </si>
  <si>
    <t>Amphenol LTW</t>
  </si>
  <si>
    <t>Molex, LLC</t>
  </si>
  <si>
    <t>Molex</t>
  </si>
  <si>
    <t>Nexperia USA Inc.</t>
  </si>
  <si>
    <t>NXP</t>
  </si>
  <si>
    <t>Cypress Semiconductor Corp</t>
  </si>
  <si>
    <t>EPSON</t>
  </si>
  <si>
    <t>Panasonic Electronic Components</t>
  </si>
  <si>
    <t>Yageo</t>
  </si>
  <si>
    <t>Part Number</t>
  </si>
  <si>
    <t>YOBLP9225431S3</t>
  </si>
  <si>
    <t>CL10A106KQ8NNNC</t>
  </si>
  <si>
    <t>CL10B103KA8NNNC</t>
  </si>
  <si>
    <t>M8S-03PFFR-SF8001</t>
  </si>
  <si>
    <t>0022232061 (22-23-2061)</t>
  </si>
  <si>
    <t>53261-0371</t>
  </si>
  <si>
    <t>BAT54S,215</t>
  </si>
  <si>
    <t>PTVS5V0S1UR,115</t>
  </si>
  <si>
    <t>BZV55-B3V3,115</t>
  </si>
  <si>
    <t>FC-135 32.7680KA-A3</t>
  </si>
  <si>
    <t>EXB-28V472JX</t>
  </si>
  <si>
    <t>RC0402FR-07330RL</t>
  </si>
  <si>
    <t>RC0805FR-0710KL</t>
  </si>
  <si>
    <t>RC0805FR-0722KL</t>
  </si>
  <si>
    <t>RC0402FR-07100KL</t>
  </si>
  <si>
    <t>RC0603FR-072KL</t>
  </si>
  <si>
    <t>Supplier 1</t>
  </si>
  <si>
    <t>Farnell</t>
  </si>
  <si>
    <t>Digi-Key</t>
  </si>
  <si>
    <t>Supplier Part Number 1</t>
  </si>
  <si>
    <t>2819236</t>
  </si>
  <si>
    <t>1276-1038-1-ND</t>
  </si>
  <si>
    <t>1276-1132-1-ND</t>
  </si>
  <si>
    <t>2707926</t>
  </si>
  <si>
    <t>WM4204-ND</t>
  </si>
  <si>
    <t>WM7621CT-ND</t>
  </si>
  <si>
    <t>1727-2904-1-ND</t>
  </si>
  <si>
    <t>568-6546-1-ND</t>
  </si>
  <si>
    <t>1727-6222-1-ND</t>
  </si>
  <si>
    <t>428-4004-1-ND</t>
  </si>
  <si>
    <t>SE2413CT-ND</t>
  </si>
  <si>
    <t>Y7472CT-ND</t>
  </si>
  <si>
    <t>311-330LRCT-ND</t>
  </si>
  <si>
    <t>311-10.0KCRCT-ND</t>
  </si>
  <si>
    <t>311-22.0KCRCT-ND</t>
  </si>
  <si>
    <t>311-100KLRCT-ND</t>
  </si>
  <si>
    <t>311-2.00KHRCT-ND</t>
  </si>
  <si>
    <t>Supplier 2</t>
  </si>
  <si>
    <t>Supplier Part Number 2</t>
  </si>
  <si>
    <t>1125359</t>
  </si>
  <si>
    <t>2319271</t>
  </si>
  <si>
    <t>9237755</t>
  </si>
  <si>
    <t>9237798</t>
  </si>
  <si>
    <t>Name Surname</t>
  </si>
  <si>
    <t>Project Name</t>
  </si>
  <si>
    <t>Project_Name.PrjPcb</t>
  </si>
  <si>
    <t>Variant_name</t>
  </si>
  <si>
    <t>v01</t>
  </si>
  <si>
    <t>CL05B104KO5NNNC</t>
  </si>
  <si>
    <t>Chip ceramic Capacitor (X7R) 0402 (1005 Metric)</t>
  </si>
  <si>
    <t>1276-1001-1-ND</t>
  </si>
  <si>
    <t>Q1</t>
  </si>
  <si>
    <t>D2</t>
  </si>
  <si>
    <t>37</t>
  </si>
  <si>
    <t>2-SMD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</si>
</sst>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C09]dd\-mmm\-yy;@"/>
    <numFmt numFmtId="165" formatCode="[$-409]h:mm:ss\ AM/PM;@"/>
  </numFmts>
  <fonts count="19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8"/>
      <color indexed="13"/>
      <name val="Arial"/>
      <family val="2"/>
    </font>
    <font>
      <sz val="10"/>
      <color indexed="13"/>
      <name val="Arial"/>
      <family val="2"/>
      <charset val="238"/>
    </font>
    <font>
      <b/>
      <sz val="12"/>
      <color indexed="13"/>
      <name val="Arial"/>
      <family val="2"/>
      <charset val="238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24"/>
      <color indexed="10"/>
      <name val="Arial"/>
      <family val="2"/>
    </font>
    <font>
      <b/>
      <sz val="8"/>
      <color indexed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theme="10"/>
      <name val="Arial"/>
    </font>
    <font>
      <b/>
      <sz val="10"/>
      <color indexed="13"/>
      <name val="Arial"/>
      <family val="2"/>
      <charset val="238"/>
    </font>
    <font>
      <sz val="10"/>
      <color indexed="10"/>
      <name val="Arial"/>
      <family val="2"/>
      <charset val="238"/>
    </font>
    <font>
      <u/>
      <sz val="10"/>
      <color theme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medium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2"/>
      </top>
      <bottom/>
      <diagonal/>
    </border>
    <border>
      <left/>
      <right style="medium">
        <color indexed="64"/>
      </right>
      <top style="medium">
        <color indexed="62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NumberFormat="1" applyFont="1" applyFill="1" applyBorder="1" applyAlignment="1" applyProtection="1">
      <alignment horizontal="left" vertical="top"/>
      <protection locked="0"/>
    </xf>
    <xf numFmtId="0" fontId="1" fillId="0" borderId="2" xfId="0" applyNumberFormat="1" applyFont="1" applyFill="1" applyBorder="1" applyAlignment="1" applyProtection="1">
      <alignment horizontal="left" vertical="top"/>
      <protection locked="0"/>
    </xf>
    <xf numFmtId="0" fontId="1" fillId="0" borderId="0" xfId="0" applyNumberFormat="1" applyFont="1" applyFill="1" applyBorder="1" applyAlignment="1" applyProtection="1">
      <alignment horizontal="left" vertical="top"/>
      <protection locked="0"/>
    </xf>
    <xf numFmtId="0" fontId="1" fillId="0" borderId="0" xfId="0" applyNumberFormat="1" applyFont="1" applyFill="1" applyBorder="1" applyAlignment="1" applyProtection="1">
      <alignment vertical="top"/>
      <protection locked="0"/>
    </xf>
    <xf numFmtId="0" fontId="1" fillId="0" borderId="3" xfId="0" applyNumberFormat="1" applyFont="1" applyFill="1" applyBorder="1" applyAlignment="1" applyProtection="1">
      <alignment horizontal="left" vertical="top"/>
      <protection locked="0"/>
    </xf>
    <xf numFmtId="0" fontId="1" fillId="0" borderId="4" xfId="0" applyNumberFormat="1" applyFont="1" applyFill="1" applyBorder="1" applyAlignment="1" applyProtection="1">
      <alignment horizontal="left" vertical="top"/>
      <protection locked="0"/>
    </xf>
    <xf numFmtId="0" fontId="1" fillId="0" borderId="6" xfId="0" applyNumberFormat="1" applyFont="1" applyFill="1" applyBorder="1" applyAlignment="1" applyProtection="1">
      <alignment horizontal="left" vertical="top"/>
      <protection locked="0"/>
    </xf>
    <xf numFmtId="0" fontId="1" fillId="0" borderId="7" xfId="0" applyNumberFormat="1" applyFont="1" applyFill="1" applyBorder="1" applyAlignment="1" applyProtection="1">
      <alignment horizontal="left" vertical="top"/>
      <protection locked="0"/>
    </xf>
    <xf numFmtId="0" fontId="1" fillId="0" borderId="7" xfId="0" applyNumberFormat="1" applyFont="1" applyFill="1" applyBorder="1" applyAlignment="1" applyProtection="1">
      <alignment vertical="top"/>
      <protection locked="0"/>
    </xf>
    <xf numFmtId="0" fontId="1" fillId="0" borderId="8" xfId="0" applyNumberFormat="1" applyFont="1" applyFill="1" applyBorder="1" applyAlignment="1" applyProtection="1">
      <alignment vertical="top"/>
      <protection locked="0"/>
    </xf>
    <xf numFmtId="0" fontId="1" fillId="0" borderId="5" xfId="0" applyNumberFormat="1" applyFont="1" applyFill="1" applyBorder="1" applyAlignment="1" applyProtection="1">
      <alignment vertical="top"/>
      <protection locked="0"/>
    </xf>
    <xf numFmtId="0" fontId="1" fillId="0" borderId="9" xfId="0" applyNumberFormat="1" applyFont="1" applyFill="1" applyBorder="1" applyAlignment="1" applyProtection="1">
      <alignment vertical="top"/>
      <protection locked="0"/>
    </xf>
    <xf numFmtId="0" fontId="0" fillId="0" borderId="10" xfId="0" applyBorder="1" applyAlignment="1">
      <alignment vertical="top"/>
    </xf>
    <xf numFmtId="0" fontId="7" fillId="3" borderId="0" xfId="0" applyFont="1" applyFill="1" applyBorder="1" applyAlignment="1"/>
    <xf numFmtId="0" fontId="8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8" fillId="3" borderId="0" xfId="0" applyFont="1" applyFill="1" applyBorder="1" applyAlignment="1"/>
    <xf numFmtId="0" fontId="8" fillId="3" borderId="5" xfId="0" applyFont="1" applyFill="1" applyBorder="1" applyAlignment="1"/>
    <xf numFmtId="0" fontId="7" fillId="3" borderId="14" xfId="0" applyFont="1" applyFill="1" applyBorder="1" applyAlignment="1">
      <alignment horizontal="left"/>
    </xf>
    <xf numFmtId="0" fontId="8" fillId="3" borderId="14" xfId="0" applyFont="1" applyFill="1" applyBorder="1" applyAlignment="1"/>
    <xf numFmtId="0" fontId="7" fillId="3" borderId="14" xfId="0" applyFont="1" applyFill="1" applyBorder="1" applyAlignment="1"/>
    <xf numFmtId="0" fontId="7" fillId="3" borderId="5" xfId="0" applyFont="1" applyFill="1" applyBorder="1" applyAlignment="1"/>
    <xf numFmtId="0" fontId="9" fillId="3" borderId="0" xfId="0" applyFont="1" applyFill="1" applyBorder="1" applyAlignment="1"/>
    <xf numFmtId="164" fontId="8" fillId="3" borderId="14" xfId="0" applyNumberFormat="1" applyFont="1" applyFill="1" applyBorder="1" applyAlignment="1">
      <alignment horizontal="left"/>
    </xf>
    <xf numFmtId="165" fontId="8" fillId="3" borderId="14" xfId="0" applyNumberFormat="1" applyFont="1" applyFill="1" applyBorder="1" applyAlignment="1">
      <alignment horizontal="left"/>
    </xf>
    <xf numFmtId="0" fontId="10" fillId="3" borderId="15" xfId="0" applyFont="1" applyFill="1" applyBorder="1" applyAlignment="1">
      <alignment vertical="center"/>
    </xf>
    <xf numFmtId="0" fontId="10" fillId="3" borderId="16" xfId="0" applyFont="1" applyFill="1" applyBorder="1" applyAlignment="1">
      <alignment vertical="center"/>
    </xf>
    <xf numFmtId="0" fontId="1" fillId="0" borderId="18" xfId="0" applyNumberFormat="1" applyFont="1" applyFill="1" applyBorder="1" applyAlignment="1" applyProtection="1">
      <alignment vertical="top"/>
      <protection locked="0"/>
    </xf>
    <xf numFmtId="0" fontId="1" fillId="0" borderId="25" xfId="0" applyNumberFormat="1" applyFont="1" applyFill="1" applyBorder="1" applyAlignment="1" applyProtection="1">
      <alignment horizontal="left" vertical="top"/>
      <protection locked="0"/>
    </xf>
    <xf numFmtId="0" fontId="0" fillId="0" borderId="13" xfId="0" applyBorder="1" applyAlignment="1">
      <alignment vertical="top"/>
    </xf>
    <xf numFmtId="0" fontId="4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NumberFormat="1" applyFont="1" applyFill="1" applyBorder="1" applyAlignment="1" applyProtection="1">
      <alignment vertical="top"/>
      <protection locked="0"/>
    </xf>
    <xf numFmtId="0" fontId="7" fillId="3" borderId="17" xfId="0" applyFont="1" applyFill="1" applyBorder="1" applyAlignment="1">
      <alignment horizontal="left"/>
    </xf>
    <xf numFmtId="0" fontId="5" fillId="6" borderId="2" xfId="0" applyFont="1" applyFill="1" applyBorder="1" applyAlignment="1"/>
    <xf numFmtId="0" fontId="5" fillId="6" borderId="8" xfId="0" applyFont="1" applyFill="1" applyBorder="1" applyAlignment="1"/>
    <xf numFmtId="0" fontId="6" fillId="6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vertical="center"/>
    </xf>
    <xf numFmtId="0" fontId="5" fillId="6" borderId="9" xfId="0" applyFont="1" applyFill="1" applyBorder="1" applyAlignment="1"/>
    <xf numFmtId="0" fontId="5" fillId="6" borderId="0" xfId="0" applyFont="1" applyFill="1" applyBorder="1" applyAlignment="1"/>
    <xf numFmtId="0" fontId="5" fillId="6" borderId="1" xfId="0" applyFont="1" applyFill="1" applyBorder="1" applyAlignment="1"/>
    <xf numFmtId="0" fontId="5" fillId="6" borderId="5" xfId="0" applyFont="1" applyFill="1" applyBorder="1" applyAlignment="1"/>
    <xf numFmtId="0" fontId="11" fillId="3" borderId="27" xfId="0" quotePrefix="1" applyFont="1" applyFill="1" applyBorder="1" applyAlignment="1">
      <alignment vertical="top" wrapText="1"/>
    </xf>
    <xf numFmtId="0" fontId="7" fillId="3" borderId="0" xfId="0" quotePrefix="1" applyFont="1" applyFill="1" applyBorder="1" applyAlignment="1">
      <alignment horizontal="left"/>
    </xf>
    <xf numFmtId="0" fontId="7" fillId="3" borderId="13" xfId="0" quotePrefix="1" applyFont="1" applyFill="1" applyBorder="1" applyAlignment="1">
      <alignment horizontal="left"/>
    </xf>
    <xf numFmtId="0" fontId="7" fillId="3" borderId="14" xfId="0" quotePrefix="1" applyFont="1" applyFill="1" applyBorder="1" applyAlignment="1">
      <alignment horizontal="left"/>
    </xf>
    <xf numFmtId="0" fontId="8" fillId="3" borderId="2" xfId="0" quotePrefix="1" applyFont="1" applyFill="1" applyBorder="1" applyAlignment="1">
      <alignment horizontal="left"/>
    </xf>
    <xf numFmtId="0" fontId="6" fillId="6" borderId="7" xfId="0" quotePrefix="1" applyFont="1" applyFill="1" applyBorder="1" applyAlignment="1">
      <alignment horizontal="left" vertical="center"/>
    </xf>
    <xf numFmtId="0" fontId="8" fillId="3" borderId="0" xfId="0" quotePrefix="1" applyFont="1" applyFill="1" applyBorder="1" applyAlignment="1">
      <alignment horizontal="left"/>
    </xf>
    <xf numFmtId="0" fontId="16" fillId="6" borderId="22" xfId="0" applyFont="1" applyFill="1" applyBorder="1" applyAlignment="1">
      <alignment horizontal="center" vertical="center"/>
    </xf>
    <xf numFmtId="0" fontId="16" fillId="7" borderId="11" xfId="0" quotePrefix="1" applyFont="1" applyFill="1" applyBorder="1" applyAlignment="1">
      <alignment horizontal="center" vertical="center"/>
    </xf>
    <xf numFmtId="0" fontId="16" fillId="6" borderId="11" xfId="0" quotePrefix="1" applyFont="1" applyFill="1" applyBorder="1" applyAlignment="1">
      <alignment horizontal="center" vertical="center"/>
    </xf>
    <xf numFmtId="0" fontId="16" fillId="7" borderId="27" xfId="0" quotePrefix="1" applyFont="1" applyFill="1" applyBorder="1" applyAlignment="1">
      <alignment horizontal="center" vertical="center"/>
    </xf>
    <xf numFmtId="0" fontId="16" fillId="6" borderId="12" xfId="0" quotePrefix="1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vertical="top" wrapText="1"/>
    </xf>
    <xf numFmtId="0" fontId="17" fillId="2" borderId="19" xfId="0" quotePrefix="1" applyFont="1" applyFill="1" applyBorder="1" applyAlignment="1">
      <alignment vertical="top" wrapText="1"/>
    </xf>
    <xf numFmtId="0" fontId="17" fillId="2" borderId="19" xfId="0" applyFont="1" applyFill="1" applyBorder="1" applyAlignment="1">
      <alignment vertical="top" wrapText="1"/>
    </xf>
    <xf numFmtId="0" fontId="17" fillId="2" borderId="21" xfId="0" quotePrefix="1" applyFont="1" applyFill="1" applyBorder="1" applyAlignment="1">
      <alignment vertical="top" wrapText="1"/>
    </xf>
    <xf numFmtId="0" fontId="17" fillId="2" borderId="30" xfId="0" quotePrefix="1" applyFont="1" applyFill="1" applyBorder="1" applyAlignment="1">
      <alignment vertical="top" wrapText="1"/>
    </xf>
    <xf numFmtId="0" fontId="18" fillId="2" borderId="30" xfId="1" quotePrefix="1" applyFont="1" applyFill="1" applyBorder="1" applyAlignment="1">
      <alignment vertical="top" wrapText="1"/>
    </xf>
    <xf numFmtId="0" fontId="18" fillId="2" borderId="28" xfId="1" quotePrefix="1" applyFont="1" applyFill="1" applyBorder="1" applyAlignment="1">
      <alignment vertical="top" wrapText="1"/>
    </xf>
    <xf numFmtId="0" fontId="17" fillId="4" borderId="23" xfId="0" applyFont="1" applyFill="1" applyBorder="1" applyAlignment="1">
      <alignment vertical="top" wrapText="1"/>
    </xf>
    <xf numFmtId="0" fontId="17" fillId="4" borderId="24" xfId="0" quotePrefix="1" applyFont="1" applyFill="1" applyBorder="1" applyAlignment="1">
      <alignment vertical="top" wrapText="1"/>
    </xf>
    <xf numFmtId="0" fontId="17" fillId="4" borderId="24" xfId="0" applyFont="1" applyFill="1" applyBorder="1" applyAlignment="1">
      <alignment vertical="top" wrapText="1"/>
    </xf>
    <xf numFmtId="0" fontId="17" fillId="4" borderId="31" xfId="0" quotePrefix="1" applyFont="1" applyFill="1" applyBorder="1" applyAlignment="1">
      <alignment vertical="top" wrapText="1"/>
    </xf>
    <xf numFmtId="0" fontId="18" fillId="4" borderId="31" xfId="1" quotePrefix="1" applyFont="1" applyFill="1" applyBorder="1" applyAlignment="1">
      <alignment vertical="top" wrapText="1"/>
    </xf>
    <xf numFmtId="0" fontId="18" fillId="4" borderId="26" xfId="1" quotePrefix="1" applyFont="1" applyFill="1" applyBorder="1" applyAlignment="1">
      <alignment vertical="top" wrapText="1"/>
    </xf>
    <xf numFmtId="0" fontId="13" fillId="0" borderId="29" xfId="0" applyNumberFormat="1" applyFont="1" applyFill="1" applyBorder="1" applyAlignment="1" applyProtection="1">
      <alignment horizontal="left" vertical="top"/>
      <protection locked="0"/>
    </xf>
    <xf numFmtId="0" fontId="12" fillId="0" borderId="14" xfId="0" applyNumberFormat="1" applyFont="1" applyFill="1" applyBorder="1" applyAlignment="1" applyProtection="1">
      <alignment horizontal="left" vertical="top"/>
      <protection locked="0"/>
    </xf>
    <xf numFmtId="0" fontId="12" fillId="0" borderId="0" xfId="0" quotePrefix="1" applyNumberFormat="1" applyFont="1" applyFill="1" applyBorder="1" applyAlignment="1" applyProtection="1">
      <alignment horizontal="left" vertical="top"/>
      <protection locked="0"/>
    </xf>
    <xf numFmtId="0" fontId="12" fillId="0" borderId="0" xfId="0" applyNumberFormat="1" applyFont="1" applyFill="1" applyBorder="1" applyAlignment="1" applyProtection="1">
      <alignment horizontal="left" vertical="top"/>
      <protection locked="0"/>
    </xf>
    <xf numFmtId="0" fontId="1" fillId="0" borderId="32" xfId="0" applyNumberFormat="1" applyFont="1" applyFill="1" applyBorder="1" applyAlignment="1" applyProtection="1">
      <alignment horizontal="left" vertical="top" wrapText="1"/>
      <protection locked="0"/>
    </xf>
    <xf numFmtId="0" fontId="1" fillId="0" borderId="0" xfId="0" applyNumberFormat="1" applyFont="1" applyFill="1" applyBorder="1" applyAlignment="1" applyProtection="1">
      <alignment horizontal="left" vertical="top" wrapText="1"/>
      <protection locked="0"/>
    </xf>
    <xf numFmtId="0" fontId="1" fillId="0" borderId="33" xfId="0" applyNumberFormat="1" applyFont="1" applyFill="1" applyBorder="1" applyAlignment="1" applyProtection="1">
      <alignment horizontal="left" vertical="top" wrapText="1"/>
      <protection locked="0"/>
    </xf>
    <xf numFmtId="0" fontId="1" fillId="0" borderId="7" xfId="0" applyNumberFormat="1" applyFont="1" applyFill="1" applyBorder="1" applyAlignment="1" applyProtection="1">
      <alignment horizontal="left" vertical="top" wrapText="1"/>
      <protection locked="0"/>
    </xf>
    <xf numFmtId="0" fontId="1" fillId="0" borderId="32" xfId="0" applyNumberFormat="1" applyFont="1" applyFill="1" applyBorder="1" applyAlignment="1" applyProtection="1">
      <alignment horizontal="left" vertical="top"/>
      <protection locked="0"/>
    </xf>
    <xf numFmtId="0" fontId="1" fillId="0" borderId="0" xfId="0" applyNumberFormat="1" applyFont="1" applyFill="1" applyBorder="1" applyAlignment="1" applyProtection="1">
      <alignment horizontal="left" vertical="top"/>
      <protection locked="0"/>
    </xf>
  </cellXfs>
  <cellStyles count="2">
    <cellStyle name="Hiperpovezava" xfId="1" builtinId="8"/>
    <cellStyle name="Navadno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FFFFFF"/>
      <rgbColor rgb="00000000"/>
      <rgbColor rgb="00FFFFFF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0"/>
  <sheetViews>
    <sheetView showGridLines="0" tabSelected="1" zoomScale="115" zoomScaleNormal="115" workbookViewId="0"/>
  </sheetViews>
  <sheetFormatPr defaultRowHeight="12.75" x14ac:dyDescent="0.2"/>
  <cols>
    <col min="1" max="1" width="3.140625" style="1" customWidth="1"/>
    <col min="2" max="2" width="5.42578125" style="1" customWidth="1"/>
    <col min="3" max="3" width="28.7109375" style="4" customWidth="1"/>
    <col min="4" max="4" width="7.5703125" style="4" customWidth="1"/>
    <col min="5" max="5" width="36.85546875" style="4" customWidth="1"/>
    <col min="6" max="6" width="23.140625" style="1" customWidth="1"/>
    <col min="7" max="7" width="20.140625" style="1" customWidth="1"/>
    <col min="8" max="8" width="16.7109375" style="1" customWidth="1"/>
    <col min="9" max="9" width="20" style="1" customWidth="1"/>
    <col min="10" max="13" width="25.5703125" style="1" customWidth="1"/>
    <col min="14" max="14" width="26.7109375" style="1" bestFit="1" customWidth="1"/>
    <col min="15" max="15" width="10" style="1" customWidth="1"/>
    <col min="16" max="16384" width="9.140625" style="1"/>
  </cols>
  <sheetData>
    <row r="1" spans="1:16" ht="13.5" thickBot="1" x14ac:dyDescent="0.25">
      <c r="A1" s="47"/>
      <c r="B1" s="47"/>
      <c r="C1" s="48"/>
      <c r="D1" s="48"/>
      <c r="E1" s="42"/>
      <c r="F1" s="42"/>
      <c r="G1" s="42"/>
      <c r="H1" s="42"/>
      <c r="I1" s="42"/>
      <c r="J1" s="42"/>
      <c r="K1" s="42"/>
      <c r="L1" s="42"/>
      <c r="M1" s="42"/>
      <c r="N1" s="43"/>
      <c r="O1" s="17"/>
    </row>
    <row r="2" spans="1:16" ht="37.5" customHeight="1" thickBot="1" x14ac:dyDescent="0.25">
      <c r="A2" s="49"/>
      <c r="B2" s="30"/>
      <c r="C2" s="30" t="s">
        <v>5</v>
      </c>
      <c r="D2" s="31"/>
      <c r="E2" s="44"/>
      <c r="F2" s="55" t="s">
        <v>149</v>
      </c>
      <c r="G2" s="45"/>
      <c r="H2" s="45"/>
      <c r="I2" s="45"/>
      <c r="J2" s="45"/>
      <c r="K2" s="45"/>
      <c r="L2" s="45"/>
      <c r="M2" s="45"/>
      <c r="N2" s="46"/>
    </row>
    <row r="3" spans="1:16" ht="23.25" customHeight="1" x14ac:dyDescent="0.2">
      <c r="A3" s="49"/>
      <c r="B3" s="18"/>
      <c r="C3" s="18" t="s">
        <v>0</v>
      </c>
      <c r="D3" s="18"/>
      <c r="E3" s="51" t="s">
        <v>150</v>
      </c>
      <c r="F3" s="41"/>
      <c r="G3" s="18"/>
      <c r="H3" s="18"/>
      <c r="I3" s="18"/>
      <c r="J3" s="18"/>
      <c r="K3" s="18"/>
      <c r="L3" s="18"/>
      <c r="M3" s="18"/>
      <c r="N3" s="22"/>
    </row>
    <row r="4" spans="1:16" ht="17.25" customHeight="1" x14ac:dyDescent="0.2">
      <c r="A4" s="49"/>
      <c r="B4" s="18"/>
      <c r="C4" s="18" t="s">
        <v>1</v>
      </c>
      <c r="D4" s="18"/>
      <c r="E4" s="52" t="s">
        <v>150</v>
      </c>
      <c r="F4" s="20"/>
      <c r="G4" s="21"/>
      <c r="H4" s="21"/>
      <c r="I4" s="21"/>
      <c r="J4" s="21"/>
      <c r="K4" s="21"/>
      <c r="L4" s="21"/>
      <c r="M4" s="21"/>
      <c r="N4" s="22"/>
    </row>
    <row r="5" spans="1:16" ht="17.25" customHeight="1" x14ac:dyDescent="0.2">
      <c r="A5" s="49"/>
      <c r="B5" s="18"/>
      <c r="C5" s="18" t="s">
        <v>2</v>
      </c>
      <c r="D5" s="18"/>
      <c r="E5" s="53" t="s">
        <v>151</v>
      </c>
      <c r="F5" s="20"/>
      <c r="G5" s="21"/>
      <c r="H5" s="21"/>
      <c r="I5" s="21"/>
      <c r="J5" s="21"/>
      <c r="K5" s="21"/>
      <c r="L5" s="21"/>
      <c r="M5" s="21"/>
      <c r="N5" s="22"/>
    </row>
    <row r="6" spans="1:16" ht="17.25" customHeight="1" x14ac:dyDescent="0.2">
      <c r="A6" s="49"/>
      <c r="B6" s="18"/>
      <c r="C6" s="18" t="s">
        <v>8</v>
      </c>
      <c r="D6" s="18"/>
      <c r="E6" s="53" t="s">
        <v>152</v>
      </c>
      <c r="F6" s="20"/>
      <c r="G6" s="21"/>
      <c r="H6" s="21"/>
      <c r="I6" s="21"/>
      <c r="J6" s="21"/>
      <c r="K6" s="21"/>
      <c r="L6" s="21"/>
      <c r="M6" s="21"/>
      <c r="N6" s="22"/>
    </row>
    <row r="7" spans="1:16" ht="17.25" customHeight="1" x14ac:dyDescent="0.2">
      <c r="A7" s="49"/>
      <c r="B7" s="18"/>
      <c r="C7" s="18" t="s">
        <v>9</v>
      </c>
      <c r="D7" s="18"/>
      <c r="E7" s="53" t="s">
        <v>148</v>
      </c>
      <c r="F7" s="20"/>
      <c r="G7" s="21"/>
      <c r="H7" s="21"/>
      <c r="I7" s="21"/>
      <c r="J7" s="21"/>
      <c r="K7" s="21"/>
      <c r="L7" s="21"/>
      <c r="M7" s="21"/>
      <c r="N7" s="22"/>
    </row>
    <row r="8" spans="1:16" ht="17.25" customHeight="1" x14ac:dyDescent="0.2">
      <c r="A8" s="49"/>
      <c r="B8" s="18"/>
      <c r="C8" s="18"/>
      <c r="D8" s="18"/>
      <c r="E8" s="23"/>
      <c r="F8" s="20"/>
      <c r="G8" s="21"/>
      <c r="H8" s="21"/>
      <c r="I8" s="21"/>
      <c r="J8" s="21"/>
      <c r="K8" s="21"/>
      <c r="L8" s="21"/>
      <c r="M8" s="21"/>
      <c r="N8" s="22"/>
    </row>
    <row r="9" spans="1:16" x14ac:dyDescent="0.2">
      <c r="A9" s="49"/>
      <c r="B9" s="25"/>
      <c r="C9" s="25"/>
      <c r="D9" s="25"/>
      <c r="E9" s="23"/>
      <c r="F9" s="19"/>
      <c r="G9" s="21"/>
      <c r="H9" s="21"/>
      <c r="I9" s="21"/>
      <c r="J9" s="21"/>
      <c r="K9" s="21"/>
      <c r="L9" s="21"/>
      <c r="M9" s="21"/>
      <c r="N9" s="26"/>
    </row>
    <row r="10" spans="1:16" ht="15.75" customHeight="1" x14ac:dyDescent="0.2">
      <c r="A10" s="49"/>
      <c r="B10" s="27"/>
      <c r="C10" s="27" t="s">
        <v>4</v>
      </c>
      <c r="D10" s="27"/>
      <c r="E10" s="54" t="s">
        <v>11</v>
      </c>
      <c r="F10" s="56" t="s">
        <v>12</v>
      </c>
      <c r="G10" s="27"/>
      <c r="H10" s="27"/>
      <c r="I10" s="27"/>
      <c r="J10" s="27"/>
      <c r="K10" s="27"/>
      <c r="L10" s="27"/>
      <c r="M10" s="27"/>
      <c r="N10" s="22"/>
    </row>
    <row r="11" spans="1:16" ht="15.75" customHeight="1" x14ac:dyDescent="0.2">
      <c r="A11" s="49"/>
      <c r="B11" s="24"/>
      <c r="C11" s="24" t="s">
        <v>3</v>
      </c>
      <c r="D11" s="24"/>
      <c r="E11" s="28">
        <f ca="1">TODAY()</f>
        <v>43538</v>
      </c>
      <c r="F11" s="29">
        <f ca="1">NOW()</f>
        <v>43538.401828472219</v>
      </c>
      <c r="G11" s="27"/>
      <c r="H11" s="27"/>
      <c r="I11" s="27"/>
      <c r="J11" s="27"/>
      <c r="K11" s="27"/>
      <c r="L11" s="27"/>
      <c r="M11" s="27"/>
      <c r="N11" s="22"/>
    </row>
    <row r="12" spans="1:16" s="2" customFormat="1" ht="18" customHeight="1" x14ac:dyDescent="0.2">
      <c r="A12" s="49"/>
      <c r="B12" s="57" t="s">
        <v>6</v>
      </c>
      <c r="C12" s="58" t="s">
        <v>13</v>
      </c>
      <c r="D12" s="58" t="s">
        <v>30</v>
      </c>
      <c r="E12" s="59" t="s">
        <v>31</v>
      </c>
      <c r="F12" s="59" t="s">
        <v>47</v>
      </c>
      <c r="G12" s="58" t="s">
        <v>66</v>
      </c>
      <c r="H12" s="59" t="s">
        <v>78</v>
      </c>
      <c r="I12" s="59" t="s">
        <v>92</v>
      </c>
      <c r="J12" s="60" t="s">
        <v>104</v>
      </c>
      <c r="K12" s="59" t="s">
        <v>121</v>
      </c>
      <c r="L12" s="61" t="s">
        <v>124</v>
      </c>
      <c r="M12" s="59" t="s">
        <v>142</v>
      </c>
      <c r="N12" s="61" t="s">
        <v>143</v>
      </c>
      <c r="O12" s="39"/>
    </row>
    <row r="13" spans="1:16" s="3" customFormat="1" ht="13.5" customHeight="1" x14ac:dyDescent="0.2">
      <c r="A13" s="49"/>
      <c r="B13" s="62">
        <f t="shared" ref="B13:B23" si="0">ROW(B13) - ROW($B$12)</f>
        <v>1</v>
      </c>
      <c r="C13" s="63" t="s">
        <v>14</v>
      </c>
      <c r="D13" s="64">
        <v>1</v>
      </c>
      <c r="E13" s="65" t="s">
        <v>32</v>
      </c>
      <c r="F13" s="65" t="s">
        <v>48</v>
      </c>
      <c r="G13" s="65" t="s">
        <v>75</v>
      </c>
      <c r="H13" s="65" t="s">
        <v>79</v>
      </c>
      <c r="I13" s="65" t="s">
        <v>93</v>
      </c>
      <c r="J13" s="65" t="s">
        <v>105</v>
      </c>
      <c r="K13" s="66" t="s">
        <v>122</v>
      </c>
      <c r="L13" s="67" t="s">
        <v>125</v>
      </c>
      <c r="M13" s="66" t="s">
        <v>67</v>
      </c>
      <c r="N13" s="68" t="s">
        <v>67</v>
      </c>
    </row>
    <row r="14" spans="1:16" s="3" customFormat="1" ht="13.5" customHeight="1" x14ac:dyDescent="0.2">
      <c r="A14" s="49"/>
      <c r="B14" s="69">
        <f t="shared" si="0"/>
        <v>2</v>
      </c>
      <c r="C14" s="70" t="s">
        <v>15</v>
      </c>
      <c r="D14" s="71">
        <v>1</v>
      </c>
      <c r="E14" s="70" t="s">
        <v>33</v>
      </c>
      <c r="F14" s="70" t="s">
        <v>49</v>
      </c>
      <c r="G14" s="70" t="s">
        <v>68</v>
      </c>
      <c r="H14" s="70" t="s">
        <v>80</v>
      </c>
      <c r="I14" s="70" t="s">
        <v>94</v>
      </c>
      <c r="J14" s="70" t="s">
        <v>106</v>
      </c>
      <c r="K14" s="72" t="s">
        <v>123</v>
      </c>
      <c r="L14" s="73" t="s">
        <v>126</v>
      </c>
      <c r="M14" s="72" t="s">
        <v>67</v>
      </c>
      <c r="N14" s="74" t="s">
        <v>67</v>
      </c>
      <c r="O14" s="37"/>
      <c r="P14" s="38"/>
    </row>
    <row r="15" spans="1:16" s="3" customFormat="1" ht="13.5" customHeight="1" x14ac:dyDescent="0.2">
      <c r="A15" s="49"/>
      <c r="B15" s="62">
        <f t="shared" si="0"/>
        <v>3</v>
      </c>
      <c r="C15" s="63" t="s">
        <v>16</v>
      </c>
      <c r="D15" s="64">
        <v>20</v>
      </c>
      <c r="E15" s="65" t="s">
        <v>154</v>
      </c>
      <c r="F15" s="65" t="s">
        <v>50</v>
      </c>
      <c r="G15" s="65" t="s">
        <v>77</v>
      </c>
      <c r="H15" s="65" t="s">
        <v>82</v>
      </c>
      <c r="I15" s="65" t="s">
        <v>94</v>
      </c>
      <c r="J15" s="65" t="s">
        <v>153</v>
      </c>
      <c r="K15" s="66" t="s">
        <v>123</v>
      </c>
      <c r="L15" s="67" t="s">
        <v>155</v>
      </c>
      <c r="M15" s="66" t="s">
        <v>67</v>
      </c>
      <c r="N15" s="68" t="s">
        <v>67</v>
      </c>
    </row>
    <row r="16" spans="1:16" s="3" customFormat="1" ht="13.5" customHeight="1" x14ac:dyDescent="0.2">
      <c r="A16" s="49"/>
      <c r="B16" s="69">
        <f t="shared" si="0"/>
        <v>4</v>
      </c>
      <c r="C16" s="70" t="s">
        <v>17</v>
      </c>
      <c r="D16" s="71">
        <v>1</v>
      </c>
      <c r="E16" s="70" t="s">
        <v>34</v>
      </c>
      <c r="F16" s="70" t="s">
        <v>51</v>
      </c>
      <c r="G16" s="70" t="s">
        <v>68</v>
      </c>
      <c r="H16" s="70" t="s">
        <v>81</v>
      </c>
      <c r="I16" s="70" t="s">
        <v>94</v>
      </c>
      <c r="J16" s="70" t="s">
        <v>107</v>
      </c>
      <c r="K16" s="72" t="s">
        <v>123</v>
      </c>
      <c r="L16" s="73" t="s">
        <v>127</v>
      </c>
      <c r="M16" s="72" t="s">
        <v>67</v>
      </c>
      <c r="N16" s="74" t="s">
        <v>67</v>
      </c>
      <c r="O16" s="37"/>
      <c r="P16" s="38"/>
    </row>
    <row r="17" spans="1:16" s="3" customFormat="1" ht="13.5" customHeight="1" x14ac:dyDescent="0.2">
      <c r="A17" s="49"/>
      <c r="B17" s="62">
        <f t="shared" si="0"/>
        <v>5</v>
      </c>
      <c r="C17" s="63" t="s">
        <v>18</v>
      </c>
      <c r="D17" s="64">
        <v>1</v>
      </c>
      <c r="E17" s="65" t="s">
        <v>35</v>
      </c>
      <c r="F17" s="65" t="s">
        <v>52</v>
      </c>
      <c r="G17" s="65" t="s">
        <v>67</v>
      </c>
      <c r="H17" s="65" t="s">
        <v>83</v>
      </c>
      <c r="I17" s="65" t="s">
        <v>95</v>
      </c>
      <c r="J17" s="65" t="s">
        <v>108</v>
      </c>
      <c r="K17" s="66" t="s">
        <v>122</v>
      </c>
      <c r="L17" s="67" t="s">
        <v>128</v>
      </c>
      <c r="M17" s="66" t="s">
        <v>67</v>
      </c>
      <c r="N17" s="68" t="s">
        <v>67</v>
      </c>
    </row>
    <row r="18" spans="1:16" s="3" customFormat="1" ht="13.5" customHeight="1" x14ac:dyDescent="0.2">
      <c r="A18" s="49"/>
      <c r="B18" s="69">
        <f t="shared" si="0"/>
        <v>6</v>
      </c>
      <c r="C18" s="70" t="s">
        <v>19</v>
      </c>
      <c r="D18" s="71">
        <v>1</v>
      </c>
      <c r="E18" s="70" t="s">
        <v>36</v>
      </c>
      <c r="F18" s="70" t="s">
        <v>53</v>
      </c>
      <c r="G18" s="70" t="s">
        <v>70</v>
      </c>
      <c r="H18" s="70" t="s">
        <v>67</v>
      </c>
      <c r="I18" s="70" t="s">
        <v>96</v>
      </c>
      <c r="J18" s="70" t="s">
        <v>109</v>
      </c>
      <c r="K18" s="72" t="s">
        <v>123</v>
      </c>
      <c r="L18" s="73" t="s">
        <v>129</v>
      </c>
      <c r="M18" s="72" t="s">
        <v>67</v>
      </c>
      <c r="N18" s="74" t="s">
        <v>67</v>
      </c>
      <c r="O18" s="37"/>
      <c r="P18" s="38"/>
    </row>
    <row r="19" spans="1:16" s="3" customFormat="1" ht="13.5" customHeight="1" x14ac:dyDescent="0.2">
      <c r="A19" s="49"/>
      <c r="B19" s="62">
        <f t="shared" si="0"/>
        <v>7</v>
      </c>
      <c r="C19" s="63" t="s">
        <v>20</v>
      </c>
      <c r="D19" s="64">
        <v>1</v>
      </c>
      <c r="E19" s="65" t="s">
        <v>37</v>
      </c>
      <c r="F19" s="65" t="s">
        <v>54</v>
      </c>
      <c r="G19" s="65" t="s">
        <v>67</v>
      </c>
      <c r="H19" s="65" t="s">
        <v>84</v>
      </c>
      <c r="I19" s="65" t="s">
        <v>97</v>
      </c>
      <c r="J19" s="65" t="s">
        <v>110</v>
      </c>
      <c r="K19" s="66" t="s">
        <v>123</v>
      </c>
      <c r="L19" s="67" t="s">
        <v>130</v>
      </c>
      <c r="M19" s="66" t="s">
        <v>122</v>
      </c>
      <c r="N19" s="68" t="s">
        <v>144</v>
      </c>
    </row>
    <row r="20" spans="1:16" s="3" customFormat="1" ht="13.5" customHeight="1" x14ac:dyDescent="0.2">
      <c r="A20" s="49"/>
      <c r="B20" s="69">
        <f t="shared" si="0"/>
        <v>8</v>
      </c>
      <c r="C20" s="70" t="s">
        <v>21</v>
      </c>
      <c r="D20" s="71">
        <v>1</v>
      </c>
      <c r="E20" s="70" t="s">
        <v>38</v>
      </c>
      <c r="F20" s="70" t="s">
        <v>55</v>
      </c>
      <c r="G20" s="70" t="s">
        <v>71</v>
      </c>
      <c r="H20" s="70" t="s">
        <v>75</v>
      </c>
      <c r="I20" s="70" t="s">
        <v>98</v>
      </c>
      <c r="J20" s="70" t="s">
        <v>111</v>
      </c>
      <c r="K20" s="72" t="s">
        <v>123</v>
      </c>
      <c r="L20" s="73" t="s">
        <v>131</v>
      </c>
      <c r="M20" s="72" t="s">
        <v>122</v>
      </c>
      <c r="N20" s="74" t="s">
        <v>145</v>
      </c>
      <c r="O20" s="37"/>
      <c r="P20" s="38"/>
    </row>
    <row r="21" spans="1:16" s="3" customFormat="1" ht="13.5" customHeight="1" x14ac:dyDescent="0.2">
      <c r="A21" s="49"/>
      <c r="B21" s="62">
        <f t="shared" si="0"/>
        <v>9</v>
      </c>
      <c r="C21" s="63" t="s">
        <v>157</v>
      </c>
      <c r="D21" s="64">
        <v>1</v>
      </c>
      <c r="E21" s="65" t="s">
        <v>39</v>
      </c>
      <c r="F21" s="65" t="s">
        <v>56</v>
      </c>
      <c r="G21" s="65" t="s">
        <v>72</v>
      </c>
      <c r="H21" s="65" t="s">
        <v>85</v>
      </c>
      <c r="I21" s="65" t="s">
        <v>99</v>
      </c>
      <c r="J21" s="65" t="s">
        <v>112</v>
      </c>
      <c r="K21" s="66" t="s">
        <v>123</v>
      </c>
      <c r="L21" s="67" t="s">
        <v>132</v>
      </c>
      <c r="M21" s="66" t="s">
        <v>67</v>
      </c>
      <c r="N21" s="68" t="s">
        <v>67</v>
      </c>
    </row>
    <row r="22" spans="1:16" s="3" customFormat="1" ht="13.5" customHeight="1" x14ac:dyDescent="0.2">
      <c r="A22" s="49"/>
      <c r="B22" s="69">
        <f t="shared" si="0"/>
        <v>10</v>
      </c>
      <c r="C22" s="70" t="s">
        <v>22</v>
      </c>
      <c r="D22" s="71">
        <v>1</v>
      </c>
      <c r="E22" s="70" t="s">
        <v>40</v>
      </c>
      <c r="F22" s="70" t="s">
        <v>57</v>
      </c>
      <c r="G22" s="70" t="s">
        <v>73</v>
      </c>
      <c r="H22" s="70" t="s">
        <v>86</v>
      </c>
      <c r="I22" s="70" t="s">
        <v>98</v>
      </c>
      <c r="J22" s="70" t="s">
        <v>113</v>
      </c>
      <c r="K22" s="72" t="s">
        <v>123</v>
      </c>
      <c r="L22" s="73" t="s">
        <v>133</v>
      </c>
      <c r="M22" s="72" t="s">
        <v>67</v>
      </c>
      <c r="N22" s="74" t="s">
        <v>67</v>
      </c>
      <c r="O22" s="37"/>
      <c r="P22" s="38"/>
    </row>
    <row r="23" spans="1:16" s="3" customFormat="1" ht="13.5" customHeight="1" x14ac:dyDescent="0.2">
      <c r="A23" s="49"/>
      <c r="B23" s="62">
        <f t="shared" si="0"/>
        <v>11</v>
      </c>
      <c r="C23" s="63" t="s">
        <v>23</v>
      </c>
      <c r="D23" s="64">
        <v>1</v>
      </c>
      <c r="E23" s="65" t="s">
        <v>41</v>
      </c>
      <c r="F23" s="65" t="s">
        <v>58</v>
      </c>
      <c r="G23" s="65" t="s">
        <v>74</v>
      </c>
      <c r="H23" s="65" t="s">
        <v>75</v>
      </c>
      <c r="I23" s="65" t="s">
        <v>100</v>
      </c>
      <c r="J23" s="65" t="s">
        <v>58</v>
      </c>
      <c r="K23" s="66" t="s">
        <v>123</v>
      </c>
      <c r="L23" s="67" t="s">
        <v>134</v>
      </c>
      <c r="M23" s="66" t="s">
        <v>67</v>
      </c>
      <c r="N23" s="68" t="s">
        <v>67</v>
      </c>
    </row>
    <row r="24" spans="1:16" s="3" customFormat="1" ht="13.5" customHeight="1" x14ac:dyDescent="0.2">
      <c r="A24" s="49"/>
      <c r="B24" s="69">
        <f t="shared" ref="B24:B30" si="1">ROW(B24) - ROW($B$12)</f>
        <v>12</v>
      </c>
      <c r="C24" s="70" t="s">
        <v>156</v>
      </c>
      <c r="D24" s="71">
        <v>1</v>
      </c>
      <c r="E24" s="70" t="s">
        <v>42</v>
      </c>
      <c r="F24" s="70" t="s">
        <v>59</v>
      </c>
      <c r="G24" s="70" t="s">
        <v>159</v>
      </c>
      <c r="H24" s="70" t="s">
        <v>87</v>
      </c>
      <c r="I24" s="70" t="s">
        <v>101</v>
      </c>
      <c r="J24" s="70" t="s">
        <v>114</v>
      </c>
      <c r="K24" s="72" t="s">
        <v>123</v>
      </c>
      <c r="L24" s="73" t="s">
        <v>135</v>
      </c>
      <c r="M24" s="72" t="s">
        <v>67</v>
      </c>
      <c r="N24" s="74" t="s">
        <v>67</v>
      </c>
      <c r="O24" s="37"/>
      <c r="P24" s="38"/>
    </row>
    <row r="25" spans="1:16" s="3" customFormat="1" ht="13.5" customHeight="1" x14ac:dyDescent="0.2">
      <c r="A25" s="49"/>
      <c r="B25" s="62">
        <f t="shared" si="1"/>
        <v>13</v>
      </c>
      <c r="C25" s="63" t="s">
        <v>24</v>
      </c>
      <c r="D25" s="64">
        <v>1</v>
      </c>
      <c r="E25" s="65" t="s">
        <v>43</v>
      </c>
      <c r="F25" s="65" t="s">
        <v>60</v>
      </c>
      <c r="G25" s="65" t="s">
        <v>76</v>
      </c>
      <c r="H25" s="65" t="s">
        <v>88</v>
      </c>
      <c r="I25" s="65" t="s">
        <v>102</v>
      </c>
      <c r="J25" s="65" t="s">
        <v>115</v>
      </c>
      <c r="K25" s="66" t="s">
        <v>123</v>
      </c>
      <c r="L25" s="67" t="s">
        <v>136</v>
      </c>
      <c r="M25" s="66" t="s">
        <v>67</v>
      </c>
      <c r="N25" s="68" t="s">
        <v>67</v>
      </c>
    </row>
    <row r="26" spans="1:16" s="3" customFormat="1" ht="13.5" customHeight="1" x14ac:dyDescent="0.2">
      <c r="A26" s="49"/>
      <c r="B26" s="69">
        <f t="shared" si="1"/>
        <v>14</v>
      </c>
      <c r="C26" s="70" t="s">
        <v>25</v>
      </c>
      <c r="D26" s="71">
        <v>1</v>
      </c>
      <c r="E26" s="70" t="s">
        <v>44</v>
      </c>
      <c r="F26" s="70" t="s">
        <v>61</v>
      </c>
      <c r="G26" s="70" t="s">
        <v>77</v>
      </c>
      <c r="H26" s="70" t="s">
        <v>89</v>
      </c>
      <c r="I26" s="70" t="s">
        <v>103</v>
      </c>
      <c r="J26" s="70" t="s">
        <v>116</v>
      </c>
      <c r="K26" s="72" t="s">
        <v>123</v>
      </c>
      <c r="L26" s="73" t="s">
        <v>137</v>
      </c>
      <c r="M26" s="72" t="s">
        <v>67</v>
      </c>
      <c r="N26" s="74" t="s">
        <v>67</v>
      </c>
      <c r="O26" s="37"/>
      <c r="P26" s="38"/>
    </row>
    <row r="27" spans="1:16" s="3" customFormat="1" ht="13.5" customHeight="1" x14ac:dyDescent="0.2">
      <c r="A27" s="49"/>
      <c r="B27" s="62">
        <f t="shared" si="1"/>
        <v>15</v>
      </c>
      <c r="C27" s="63" t="s">
        <v>26</v>
      </c>
      <c r="D27" s="64">
        <v>1</v>
      </c>
      <c r="E27" s="65" t="s">
        <v>45</v>
      </c>
      <c r="F27" s="65" t="s">
        <v>62</v>
      </c>
      <c r="G27" s="65" t="s">
        <v>69</v>
      </c>
      <c r="H27" s="65" t="s">
        <v>90</v>
      </c>
      <c r="I27" s="65" t="s">
        <v>103</v>
      </c>
      <c r="J27" s="65" t="s">
        <v>117</v>
      </c>
      <c r="K27" s="66" t="s">
        <v>123</v>
      </c>
      <c r="L27" s="67" t="s">
        <v>138</v>
      </c>
      <c r="M27" s="66" t="s">
        <v>122</v>
      </c>
      <c r="N27" s="68" t="s">
        <v>146</v>
      </c>
    </row>
    <row r="28" spans="1:16" s="3" customFormat="1" ht="13.5" customHeight="1" x14ac:dyDescent="0.2">
      <c r="A28" s="49"/>
      <c r="B28" s="69">
        <f t="shared" si="1"/>
        <v>16</v>
      </c>
      <c r="C28" s="70" t="s">
        <v>27</v>
      </c>
      <c r="D28" s="71">
        <v>1</v>
      </c>
      <c r="E28" s="70" t="s">
        <v>45</v>
      </c>
      <c r="F28" s="70" t="s">
        <v>63</v>
      </c>
      <c r="G28" s="70" t="s">
        <v>69</v>
      </c>
      <c r="H28" s="70" t="s">
        <v>90</v>
      </c>
      <c r="I28" s="70" t="s">
        <v>103</v>
      </c>
      <c r="J28" s="70" t="s">
        <v>118</v>
      </c>
      <c r="K28" s="72" t="s">
        <v>123</v>
      </c>
      <c r="L28" s="73" t="s">
        <v>139</v>
      </c>
      <c r="M28" s="72" t="s">
        <v>122</v>
      </c>
      <c r="N28" s="74" t="s">
        <v>147</v>
      </c>
      <c r="O28" s="37"/>
      <c r="P28" s="38"/>
    </row>
    <row r="29" spans="1:16" s="3" customFormat="1" ht="13.5" customHeight="1" x14ac:dyDescent="0.2">
      <c r="A29" s="49"/>
      <c r="B29" s="62">
        <f t="shared" si="1"/>
        <v>17</v>
      </c>
      <c r="C29" s="63" t="s">
        <v>28</v>
      </c>
      <c r="D29" s="64">
        <v>1</v>
      </c>
      <c r="E29" s="65" t="s">
        <v>44</v>
      </c>
      <c r="F29" s="65" t="s">
        <v>64</v>
      </c>
      <c r="G29" s="65" t="s">
        <v>77</v>
      </c>
      <c r="H29" s="65" t="s">
        <v>89</v>
      </c>
      <c r="I29" s="65" t="s">
        <v>103</v>
      </c>
      <c r="J29" s="65" t="s">
        <v>119</v>
      </c>
      <c r="K29" s="66" t="s">
        <v>123</v>
      </c>
      <c r="L29" s="67" t="s">
        <v>140</v>
      </c>
      <c r="M29" s="66" t="s">
        <v>67</v>
      </c>
      <c r="N29" s="68" t="s">
        <v>67</v>
      </c>
    </row>
    <row r="30" spans="1:16" s="3" customFormat="1" ht="13.5" customHeight="1" x14ac:dyDescent="0.2">
      <c r="A30" s="49"/>
      <c r="B30" s="69">
        <f t="shared" si="1"/>
        <v>18</v>
      </c>
      <c r="C30" s="70" t="s">
        <v>29</v>
      </c>
      <c r="D30" s="71">
        <v>1</v>
      </c>
      <c r="E30" s="70" t="s">
        <v>46</v>
      </c>
      <c r="F30" s="70" t="s">
        <v>65</v>
      </c>
      <c r="G30" s="70" t="s">
        <v>68</v>
      </c>
      <c r="H30" s="70" t="s">
        <v>91</v>
      </c>
      <c r="I30" s="70" t="s">
        <v>103</v>
      </c>
      <c r="J30" s="70" t="s">
        <v>120</v>
      </c>
      <c r="K30" s="72" t="s">
        <v>123</v>
      </c>
      <c r="L30" s="73" t="s">
        <v>141</v>
      </c>
      <c r="M30" s="72" t="s">
        <v>67</v>
      </c>
      <c r="N30" s="74" t="s">
        <v>67</v>
      </c>
      <c r="O30" s="37"/>
      <c r="P30" s="38"/>
    </row>
    <row r="31" spans="1:16" x14ac:dyDescent="0.2">
      <c r="A31" s="49"/>
      <c r="B31" s="75"/>
      <c r="C31" s="76"/>
      <c r="D31" s="50" t="s">
        <v>158</v>
      </c>
      <c r="E31" s="33"/>
      <c r="F31" s="5"/>
      <c r="I31" s="34"/>
      <c r="J31" s="34"/>
      <c r="K31" s="34"/>
      <c r="L31" s="34"/>
      <c r="M31" s="34"/>
      <c r="N31" s="15"/>
    </row>
    <row r="32" spans="1:16" x14ac:dyDescent="0.2">
      <c r="A32" s="49"/>
      <c r="B32" s="40" t="s">
        <v>10</v>
      </c>
      <c r="E32" s="9"/>
      <c r="F32" s="6"/>
      <c r="G32" s="6"/>
      <c r="H32" s="6"/>
      <c r="I32" s="7"/>
      <c r="J32" s="7"/>
      <c r="K32" s="7"/>
      <c r="L32" s="7"/>
      <c r="M32" s="7"/>
      <c r="N32" s="14"/>
    </row>
    <row r="33" spans="1:14" x14ac:dyDescent="0.2">
      <c r="A33" s="49"/>
      <c r="B33" s="8"/>
      <c r="C33" s="77" t="s">
        <v>148</v>
      </c>
      <c r="D33" s="78"/>
      <c r="E33" s="10"/>
      <c r="F33" s="83"/>
      <c r="G33" s="84"/>
      <c r="H33" s="84"/>
      <c r="I33" s="84"/>
      <c r="J33" s="7"/>
      <c r="K33" s="7"/>
      <c r="L33" s="7"/>
      <c r="M33" s="7"/>
      <c r="N33" s="15"/>
    </row>
    <row r="34" spans="1:14" ht="12.75" customHeight="1" x14ac:dyDescent="0.2">
      <c r="A34" s="49"/>
      <c r="B34" s="8"/>
      <c r="C34" s="8"/>
      <c r="D34" s="8"/>
      <c r="E34" s="10"/>
      <c r="F34" s="79"/>
      <c r="G34" s="80"/>
      <c r="H34" s="80"/>
      <c r="I34" s="80"/>
      <c r="J34" s="7" t="s">
        <v>7</v>
      </c>
      <c r="K34" s="7"/>
      <c r="L34" s="7"/>
      <c r="M34" s="7"/>
      <c r="N34" s="15"/>
    </row>
    <row r="35" spans="1:14" ht="13.5" thickBot="1" x14ac:dyDescent="0.25">
      <c r="A35" s="49"/>
      <c r="B35" s="32"/>
      <c r="C35" s="13"/>
      <c r="D35" s="13"/>
      <c r="E35" s="11"/>
      <c r="F35" s="81"/>
      <c r="G35" s="82"/>
      <c r="H35" s="82"/>
      <c r="I35" s="82"/>
      <c r="J35" s="12"/>
      <c r="K35" s="12"/>
      <c r="L35" s="12"/>
      <c r="M35" s="12"/>
      <c r="N35" s="16"/>
    </row>
    <row r="37" spans="1:14" x14ac:dyDescent="0.2">
      <c r="C37" s="35"/>
      <c r="D37" s="35"/>
      <c r="E37" s="36"/>
    </row>
    <row r="38" spans="1:14" x14ac:dyDescent="0.2">
      <c r="C38" s="1"/>
      <c r="D38" s="1"/>
      <c r="E38" s="1"/>
    </row>
    <row r="39" spans="1:14" x14ac:dyDescent="0.2">
      <c r="C39" s="1"/>
      <c r="D39" s="1"/>
      <c r="E39" s="1"/>
    </row>
    <row r="40" spans="1:14" x14ac:dyDescent="0.2">
      <c r="N40" s="35"/>
    </row>
  </sheetData>
  <mergeCells count="4">
    <mergeCell ref="B31:C31"/>
    <mergeCell ref="C33:D33"/>
    <mergeCell ref="F34:I35"/>
    <mergeCell ref="F33:I33"/>
  </mergeCells>
  <phoneticPr fontId="0" type="noConversion"/>
  <hyperlinks>
    <hyperlink ref="L13" tooltip="Supplier" display="'2819236"/>
    <hyperlink ref="L14" tooltip="Supplier" display="'1276-1038-1-ND"/>
    <hyperlink ref="L15" tooltip="Supplier" display="'1276-1001-1-ND, [NoParam]"/>
    <hyperlink ref="L16" tooltip="Supplier" display="'1276-1132-1-ND"/>
    <hyperlink ref="L17" tooltip="Supplier" display="'2707926"/>
    <hyperlink ref="L18" tooltip="Supplier" display="'WM4204-ND"/>
    <hyperlink ref="L19" tooltip="Supplier" display="'WM7621CT-ND"/>
    <hyperlink ref="L20" tooltip="Supplier" display="'1727-2904-1-ND"/>
    <hyperlink ref="L21" tooltip="Supplier" display="'568-6546-1-ND"/>
    <hyperlink ref="L22" tooltip="Supplier" display="'1727-6222-1-ND"/>
    <hyperlink ref="L23" tooltip="Supplier" display="'428-4004-1-ND"/>
    <hyperlink ref="L24" tooltip="Supplier" display="'SE2413CT-ND"/>
    <hyperlink ref="L25" tooltip="Supplier" display="'Y7472CT-ND"/>
    <hyperlink ref="L26" tooltip="Supplier" display="'311-330LRCT-ND"/>
    <hyperlink ref="L27" tooltip="Supplier" display="'311-10.0KCRCT-ND"/>
    <hyperlink ref="L28" tooltip="Supplier" display="'311-22.0KCRCT-ND"/>
    <hyperlink ref="L29" tooltip="Supplier" display="'311-100KLRCT-ND"/>
    <hyperlink ref="L30" tooltip="Supplier" display="'311-2.00KHRCT-ND"/>
    <hyperlink ref="N13" tooltip="Supplier" display="'"/>
    <hyperlink ref="N14" tooltip="Supplier" display="'"/>
    <hyperlink ref="N15" tooltip="Supplier" display="'"/>
    <hyperlink ref="N16" tooltip="Supplier" display="'"/>
    <hyperlink ref="N17" tooltip="Supplier" display="'"/>
    <hyperlink ref="N18" tooltip="Supplier" display="'"/>
    <hyperlink ref="N19" tooltip="Supplier" display="'1125359"/>
    <hyperlink ref="N20" tooltip="Supplier" display="'2319271"/>
    <hyperlink ref="N21" tooltip="Supplier" display="'"/>
    <hyperlink ref="N22" tooltip="Supplier" display="'"/>
    <hyperlink ref="N23" tooltip="Supplier" display="'"/>
    <hyperlink ref="N24" tooltip="Supplier" display="'"/>
    <hyperlink ref="N25" tooltip="Supplier" display="'"/>
    <hyperlink ref="N26" tooltip="Supplier" display="'"/>
    <hyperlink ref="N27" tooltip="Supplier" display="'9237755"/>
    <hyperlink ref="N28" tooltip="Supplier" display="'9237798"/>
    <hyperlink ref="N29" tooltip="Supplier" display="'"/>
    <hyperlink ref="N30" tooltip="Supplier" display="'"/>
  </hyperlinks>
  <pageMargins left="0.46" right="0.36" top="0.57999999999999996" bottom="1" header="0.5" footer="0.5"/>
  <pageSetup paperSize="9" scale="60" orientation="landscape" horizontalDpi="200" verticalDpi="200" r:id="rId1"/>
  <headerFooter alignWithMargins="0">
    <oddFooter>&amp;L&amp;BAltium Limited Confidential&amp;B&amp;C&amp;D&amp;RPage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Part List Report</vt:lpstr>
    </vt:vector>
  </TitlesOfParts>
  <Company>Altium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simonk</dc:creator>
  <cp:lastModifiedBy>simonk</cp:lastModifiedBy>
  <cp:lastPrinted>2005-05-16T01:11:50Z</cp:lastPrinted>
  <dcterms:created xsi:type="dcterms:W3CDTF">2002-11-05T15:28:02Z</dcterms:created>
  <dcterms:modified xsi:type="dcterms:W3CDTF">2019-03-14T08:38:56Z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43b92bb3-1b80-4391-ae25-f7bbf10d1869</vt:lpwstr>
  </property>
</Properties>
</file>